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445" activeTab="0"/>
  </bookViews>
  <sheets>
    <sheet name="Sheet1" sheetId="1" r:id="rId1"/>
    <sheet name="Sheet2" sheetId="2" r:id="rId2"/>
    <sheet name="Sheet3" sheetId="3" r:id="rId3"/>
  </sheets>
  <definedNames>
    <definedName name="g">'Sheet1'!$K$2</definedName>
    <definedName name="q">'Sheet1'!$C$3</definedName>
    <definedName name="t">'Sheet1'!$B$6:$B$173</definedName>
    <definedName name="TOF">'Sheet1'!$G$3</definedName>
    <definedName name="u">'Sheet1'!$C$2</definedName>
    <definedName name="yo">'Sheet1'!$K$3</definedName>
  </definedNames>
  <calcPr fullCalcOnLoad="1"/>
</workbook>
</file>

<file path=xl/sharedStrings.xml><?xml version="1.0" encoding="utf-8"?>
<sst xmlns="http://schemas.openxmlformats.org/spreadsheetml/2006/main" count="15" uniqueCount="15">
  <si>
    <t>t</t>
  </si>
  <si>
    <t>x</t>
  </si>
  <si>
    <t>y</t>
  </si>
  <si>
    <t>u   =</t>
  </si>
  <si>
    <t>q   =</t>
  </si>
  <si>
    <t xml:space="preserve"> o</t>
  </si>
  <si>
    <t xml:space="preserve"> s</t>
  </si>
  <si>
    <t xml:space="preserve"> m</t>
  </si>
  <si>
    <r>
      <t xml:space="preserve"> m s</t>
    </r>
    <r>
      <rPr>
        <b/>
        <vertAlign val="superscript"/>
        <sz val="12"/>
        <rFont val="Times New Roman"/>
        <family val="1"/>
      </rPr>
      <t>-1</t>
    </r>
  </si>
  <si>
    <t>Range  =</t>
  </si>
  <si>
    <t>Time of Flight  =</t>
  </si>
  <si>
    <t xml:space="preserve">g = </t>
  </si>
  <si>
    <r>
      <t>m s</t>
    </r>
    <r>
      <rPr>
        <b/>
        <vertAlign val="superscript"/>
        <sz val="12"/>
        <rFont val="Times New Roman"/>
        <family val="1"/>
      </rPr>
      <t>-2</t>
    </r>
  </si>
  <si>
    <t>m</t>
  </si>
  <si>
    <r>
      <t>y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 =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</si>
</sst>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</numFmts>
  <fonts count="9"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.75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Symbol"/>
      <family val="1"/>
    </font>
    <font>
      <b/>
      <sz val="9.25"/>
      <name val="Times New Roman"/>
      <family val="1"/>
    </font>
    <font>
      <b/>
      <vertAlign val="sub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Times New Roman"/>
                <a:ea typeface="Times New Roman"/>
                <a:cs typeface="Times New Roman"/>
              </a:rPr>
              <a:t>Projectile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Sheet1!$C$6:$C$173</c:f>
              <c:numCache/>
            </c:numRef>
          </c:xVal>
          <c:yVal>
            <c:numRef>
              <c:f>Sheet1!$D$6:$D$173</c:f>
              <c:numCache/>
            </c:numRef>
          </c:yVal>
          <c:smooth val="0"/>
        </c:ser>
        <c:axId val="6792415"/>
        <c:axId val="61131736"/>
      </c:scatterChart>
      <c:valAx>
        <c:axId val="679241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x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CFFCC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1131736"/>
        <c:crosses val="autoZero"/>
        <c:crossBetween val="midCat"/>
        <c:dispUnits/>
        <c:majorUnit val="5"/>
        <c:minorUnit val="1"/>
      </c:valAx>
      <c:valAx>
        <c:axId val="611317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y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CFFCC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792415"/>
        <c:crossesAt val="0"/>
        <c:crossBetween val="midCat"/>
        <c:dispUnits/>
        <c:majorUnit val="4"/>
        <c:minorUnit val="0.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4</xdr:row>
      <xdr:rowOff>66675</xdr:rowOff>
    </xdr:from>
    <xdr:to>
      <xdr:col>13</xdr:col>
      <xdr:colOff>457200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524125" y="904875"/>
        <a:ext cx="5581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3"/>
  <sheetViews>
    <sheetView tabSelected="1" workbookViewId="0" topLeftCell="A1">
      <selection activeCell="E5" sqref="E5"/>
    </sheetView>
  </sheetViews>
  <sheetFormatPr defaultColWidth="9.33203125" defaultRowHeight="12.75"/>
  <cols>
    <col min="1" max="2" width="9.33203125" style="2" customWidth="1"/>
    <col min="3" max="3" width="7.66015625" style="2" customWidth="1"/>
    <col min="4" max="4" width="8" style="2" customWidth="1"/>
    <col min="5" max="5" width="17.83203125" style="2" customWidth="1"/>
    <col min="6" max="6" width="19.16015625" style="2" customWidth="1"/>
    <col min="7" max="7" width="11.33203125" style="2" customWidth="1"/>
    <col min="8" max="8" width="9.33203125" style="1" customWidth="1"/>
    <col min="9" max="9" width="9.33203125" style="2" customWidth="1"/>
    <col min="10" max="10" width="9.33203125" style="11" customWidth="1"/>
    <col min="11" max="11" width="5.83203125" style="2" customWidth="1"/>
    <col min="12" max="12" width="8" style="1" customWidth="1"/>
    <col min="13" max="16384" width="9.33203125" style="2" customWidth="1"/>
  </cols>
  <sheetData>
    <row r="2" spans="2:12" ht="18.75">
      <c r="B2" s="4" t="s">
        <v>3</v>
      </c>
      <c r="C2" s="4">
        <v>20</v>
      </c>
      <c r="D2" s="5" t="s">
        <v>8</v>
      </c>
      <c r="F2" s="8" t="s">
        <v>9</v>
      </c>
      <c r="G2" s="9">
        <f>u*COS(q*PI()/180)*TOF</f>
        <v>40.816326530612244</v>
      </c>
      <c r="H2" s="10" t="s">
        <v>7</v>
      </c>
      <c r="J2" s="8" t="s">
        <v>11</v>
      </c>
      <c r="K2" s="9">
        <v>9.8</v>
      </c>
      <c r="L2" s="10" t="s">
        <v>12</v>
      </c>
    </row>
    <row r="3" spans="2:12" ht="18.75">
      <c r="B3" s="6" t="s">
        <v>4</v>
      </c>
      <c r="C3" s="4">
        <v>45</v>
      </c>
      <c r="D3" s="7" t="s">
        <v>5</v>
      </c>
      <c r="F3" s="8" t="s">
        <v>10</v>
      </c>
      <c r="G3" s="9">
        <f>(u*SIN(q*PI()/180)+SQRT((u*SIN(q*PI()/180))^2+4*(0.5*g)*yo))/g</f>
        <v>2.8861501272920305</v>
      </c>
      <c r="H3" s="10" t="s">
        <v>6</v>
      </c>
      <c r="J3" s="8" t="s">
        <v>14</v>
      </c>
      <c r="K3" s="9">
        <v>0</v>
      </c>
      <c r="L3" s="10" t="s">
        <v>13</v>
      </c>
    </row>
    <row r="5" spans="2:4" ht="15.75">
      <c r="B5" s="3" t="s">
        <v>0</v>
      </c>
      <c r="C5" s="3" t="s">
        <v>1</v>
      </c>
      <c r="D5" s="3" t="s">
        <v>2</v>
      </c>
    </row>
    <row r="6" spans="2:4" ht="15.75">
      <c r="B6" s="3">
        <v>0</v>
      </c>
      <c r="C6" s="3">
        <f aca="true" t="shared" si="0" ref="C6:C37">u*COS(q*PI()/180)*t</f>
        <v>0</v>
      </c>
      <c r="D6" s="3">
        <f aca="true" t="shared" si="1" ref="D6:D37">yo+u*SIN(q*PI()/180)*t-0.5*g*t^2</f>
        <v>0</v>
      </c>
    </row>
    <row r="7" spans="2:4" ht="15.75">
      <c r="B7" s="3">
        <f aca="true" t="shared" si="2" ref="B7:B38">B6+TOF/50</f>
        <v>0.05772300254584061</v>
      </c>
      <c r="C7" s="3">
        <f t="shared" si="0"/>
        <v>0.8163265306122449</v>
      </c>
      <c r="D7" s="3">
        <f t="shared" si="1"/>
        <v>0.7999999999999999</v>
      </c>
    </row>
    <row r="8" spans="2:4" ht="15.75">
      <c r="B8" s="3">
        <f t="shared" si="2"/>
        <v>0.11544600509168122</v>
      </c>
      <c r="C8" s="3">
        <f t="shared" si="0"/>
        <v>1.6326530612244898</v>
      </c>
      <c r="D8" s="3">
        <f t="shared" si="1"/>
        <v>1.5673469387755101</v>
      </c>
    </row>
    <row r="9" spans="2:4" ht="15.75">
      <c r="B9" s="3">
        <f t="shared" si="2"/>
        <v>0.17316900763752183</v>
      </c>
      <c r="C9" s="3">
        <f t="shared" si="0"/>
        <v>2.4489795918367347</v>
      </c>
      <c r="D9" s="3">
        <f t="shared" si="1"/>
        <v>2.3020408163265302</v>
      </c>
    </row>
    <row r="10" spans="2:4" ht="15.75">
      <c r="B10" s="3">
        <f t="shared" si="2"/>
        <v>0.23089201018336244</v>
      </c>
      <c r="C10" s="3">
        <f t="shared" si="0"/>
        <v>3.2653061224489797</v>
      </c>
      <c r="D10" s="3">
        <f t="shared" si="1"/>
        <v>3.004081632653061</v>
      </c>
    </row>
    <row r="11" spans="2:4" ht="15.75">
      <c r="B11" s="3">
        <f t="shared" si="2"/>
        <v>0.28861501272920304</v>
      </c>
      <c r="C11" s="3">
        <f t="shared" si="0"/>
        <v>4.081632653061224</v>
      </c>
      <c r="D11" s="3">
        <f t="shared" si="1"/>
        <v>3.6734693877551012</v>
      </c>
    </row>
    <row r="12" spans="2:4" ht="15.75">
      <c r="B12" s="3">
        <f t="shared" si="2"/>
        <v>0.34633801527504365</v>
      </c>
      <c r="C12" s="3">
        <f t="shared" si="0"/>
        <v>4.8979591836734695</v>
      </c>
      <c r="D12" s="3">
        <f t="shared" si="1"/>
        <v>4.310204081632652</v>
      </c>
    </row>
    <row r="13" spans="2:4" ht="15.75">
      <c r="B13" s="3">
        <f t="shared" si="2"/>
        <v>0.40406101782088427</v>
      </c>
      <c r="C13" s="3">
        <f t="shared" si="0"/>
        <v>5.714285714285714</v>
      </c>
      <c r="D13" s="3">
        <f t="shared" si="1"/>
        <v>4.914285714285714</v>
      </c>
    </row>
    <row r="14" spans="2:4" ht="15.75">
      <c r="B14" s="3">
        <f t="shared" si="2"/>
        <v>0.4617840203667249</v>
      </c>
      <c r="C14" s="3">
        <f t="shared" si="0"/>
        <v>6.530612244897959</v>
      </c>
      <c r="D14" s="3">
        <f t="shared" si="1"/>
        <v>5.485714285714285</v>
      </c>
    </row>
    <row r="15" spans="2:4" ht="15.75">
      <c r="B15" s="3">
        <f t="shared" si="2"/>
        <v>0.5195070229125655</v>
      </c>
      <c r="C15" s="3">
        <f t="shared" si="0"/>
        <v>7.346938775510203</v>
      </c>
      <c r="D15" s="3">
        <f t="shared" si="1"/>
        <v>6.024489795918366</v>
      </c>
    </row>
    <row r="16" spans="2:4" ht="15.75">
      <c r="B16" s="3">
        <f t="shared" si="2"/>
        <v>0.5772300254584061</v>
      </c>
      <c r="C16" s="3">
        <f t="shared" si="0"/>
        <v>8.163265306122447</v>
      </c>
      <c r="D16" s="3">
        <f t="shared" si="1"/>
        <v>6.5306122448979576</v>
      </c>
    </row>
    <row r="17" spans="2:4" ht="15.75">
      <c r="B17" s="3">
        <f t="shared" si="2"/>
        <v>0.6349530280042467</v>
      </c>
      <c r="C17" s="3">
        <f t="shared" si="0"/>
        <v>8.979591836734693</v>
      </c>
      <c r="D17" s="3">
        <f t="shared" si="1"/>
        <v>7.004081632653059</v>
      </c>
    </row>
    <row r="18" spans="2:4" ht="15.75">
      <c r="B18" s="3">
        <f t="shared" si="2"/>
        <v>0.6926760305500873</v>
      </c>
      <c r="C18" s="3">
        <f t="shared" si="0"/>
        <v>9.795918367346939</v>
      </c>
      <c r="D18" s="3">
        <f t="shared" si="1"/>
        <v>7.444897959183672</v>
      </c>
    </row>
    <row r="19" spans="2:4" ht="15.75">
      <c r="B19" s="3">
        <f t="shared" si="2"/>
        <v>0.7503990330959279</v>
      </c>
      <c r="C19" s="3">
        <f t="shared" si="0"/>
        <v>10.612244897959183</v>
      </c>
      <c r="D19" s="3">
        <f t="shared" si="1"/>
        <v>7.853061224489794</v>
      </c>
    </row>
    <row r="20" spans="2:4" ht="15.75">
      <c r="B20" s="3">
        <f t="shared" si="2"/>
        <v>0.8081220356417685</v>
      </c>
      <c r="C20" s="3">
        <f t="shared" si="0"/>
        <v>11.428571428571429</v>
      </c>
      <c r="D20" s="3">
        <f t="shared" si="1"/>
        <v>8.228571428571428</v>
      </c>
    </row>
    <row r="21" spans="2:4" ht="15.75">
      <c r="B21" s="3">
        <f t="shared" si="2"/>
        <v>0.8658450381876092</v>
      </c>
      <c r="C21" s="3">
        <f t="shared" si="0"/>
        <v>12.244897959183673</v>
      </c>
      <c r="D21" s="3">
        <f t="shared" si="1"/>
        <v>8.57142857142857</v>
      </c>
    </row>
    <row r="22" spans="2:4" ht="15.75">
      <c r="B22" s="3">
        <f t="shared" si="2"/>
        <v>0.9235680407334498</v>
      </c>
      <c r="C22" s="3">
        <f t="shared" si="0"/>
        <v>13.061224489795919</v>
      </c>
      <c r="D22" s="3">
        <f t="shared" si="1"/>
        <v>8.881632653061224</v>
      </c>
    </row>
    <row r="23" spans="2:4" ht="15.75">
      <c r="B23" s="3">
        <f t="shared" si="2"/>
        <v>0.9812910432792904</v>
      </c>
      <c r="C23" s="3">
        <f t="shared" si="0"/>
        <v>13.877551020408163</v>
      </c>
      <c r="D23" s="3">
        <f t="shared" si="1"/>
        <v>9.159183673469386</v>
      </c>
    </row>
    <row r="24" spans="2:4" ht="15.75">
      <c r="B24" s="3">
        <f t="shared" si="2"/>
        <v>1.039014045825131</v>
      </c>
      <c r="C24" s="3">
        <f t="shared" si="0"/>
        <v>14.693877551020407</v>
      </c>
      <c r="D24" s="3">
        <f t="shared" si="1"/>
        <v>9.40408163265306</v>
      </c>
    </row>
    <row r="25" spans="2:4" ht="15.75">
      <c r="B25" s="3">
        <f t="shared" si="2"/>
        <v>1.0967370483709715</v>
      </c>
      <c r="C25" s="3">
        <f t="shared" si="0"/>
        <v>15.51020408163265</v>
      </c>
      <c r="D25" s="3">
        <f t="shared" si="1"/>
        <v>9.616326530612241</v>
      </c>
    </row>
    <row r="26" spans="2:4" ht="15.75">
      <c r="B26" s="3">
        <f t="shared" si="2"/>
        <v>1.1544600509168121</v>
      </c>
      <c r="C26" s="3">
        <f t="shared" si="0"/>
        <v>16.326530612244895</v>
      </c>
      <c r="D26" s="3">
        <f t="shared" si="1"/>
        <v>9.795918367346935</v>
      </c>
    </row>
    <row r="27" spans="2:4" ht="15.75">
      <c r="B27" s="3">
        <f t="shared" si="2"/>
        <v>1.2121830534626528</v>
      </c>
      <c r="C27" s="3">
        <f t="shared" si="0"/>
        <v>17.142857142857142</v>
      </c>
      <c r="D27" s="3">
        <f t="shared" si="1"/>
        <v>9.94285714285714</v>
      </c>
    </row>
    <row r="28" spans="2:4" ht="15.75">
      <c r="B28" s="3">
        <f t="shared" si="2"/>
        <v>1.2699060560084934</v>
      </c>
      <c r="C28" s="3">
        <f t="shared" si="0"/>
        <v>17.959183673469386</v>
      </c>
      <c r="D28" s="3">
        <f t="shared" si="1"/>
        <v>10.057142857142853</v>
      </c>
    </row>
    <row r="29" spans="2:4" ht="15.75">
      <c r="B29" s="3">
        <f t="shared" si="2"/>
        <v>1.327629058554334</v>
      </c>
      <c r="C29" s="3">
        <f t="shared" si="0"/>
        <v>18.77551020408163</v>
      </c>
      <c r="D29" s="3">
        <f t="shared" si="1"/>
        <v>10.13877551020408</v>
      </c>
    </row>
    <row r="30" spans="2:4" ht="15.75">
      <c r="B30" s="3">
        <f t="shared" si="2"/>
        <v>1.3853520611001746</v>
      </c>
      <c r="C30" s="3">
        <f t="shared" si="0"/>
        <v>19.591836734693878</v>
      </c>
      <c r="D30" s="3">
        <f t="shared" si="1"/>
        <v>10.187755102040814</v>
      </c>
    </row>
    <row r="31" spans="2:4" ht="15.75">
      <c r="B31" s="3">
        <f t="shared" si="2"/>
        <v>1.4430750636460152</v>
      </c>
      <c r="C31" s="3">
        <f t="shared" si="0"/>
        <v>20.408163265306122</v>
      </c>
      <c r="D31" s="3">
        <f t="shared" si="1"/>
        <v>10.204081632653057</v>
      </c>
    </row>
    <row r="32" spans="2:4" ht="15.75">
      <c r="B32" s="3">
        <f t="shared" si="2"/>
        <v>1.5007980661918559</v>
      </c>
      <c r="C32" s="3">
        <f t="shared" si="0"/>
        <v>21.224489795918366</v>
      </c>
      <c r="D32" s="3">
        <f t="shared" si="1"/>
        <v>10.187755102040812</v>
      </c>
    </row>
    <row r="33" spans="2:4" ht="15.75">
      <c r="B33" s="3">
        <f t="shared" si="2"/>
        <v>1.5585210687376965</v>
      </c>
      <c r="C33" s="3">
        <f t="shared" si="0"/>
        <v>22.04081632653061</v>
      </c>
      <c r="D33" s="3">
        <f t="shared" si="1"/>
        <v>10.138775510204079</v>
      </c>
    </row>
    <row r="34" spans="2:4" ht="15.75">
      <c r="B34" s="3">
        <f t="shared" si="2"/>
        <v>1.616244071283537</v>
      </c>
      <c r="C34" s="3">
        <f t="shared" si="0"/>
        <v>22.857142857142858</v>
      </c>
      <c r="D34" s="3">
        <f t="shared" si="1"/>
        <v>10.057142857142853</v>
      </c>
    </row>
    <row r="35" spans="2:4" ht="15.75">
      <c r="B35" s="3">
        <f t="shared" si="2"/>
        <v>1.6739670738293777</v>
      </c>
      <c r="C35" s="3">
        <f t="shared" si="0"/>
        <v>23.6734693877551</v>
      </c>
      <c r="D35" s="3">
        <f t="shared" si="1"/>
        <v>9.94285714285714</v>
      </c>
    </row>
    <row r="36" spans="2:4" ht="15.75">
      <c r="B36" s="3">
        <f t="shared" si="2"/>
        <v>1.7316900763752183</v>
      </c>
      <c r="C36" s="3">
        <f t="shared" si="0"/>
        <v>24.489795918367346</v>
      </c>
      <c r="D36" s="3">
        <f t="shared" si="1"/>
        <v>9.795918367346935</v>
      </c>
    </row>
    <row r="37" spans="2:4" ht="15.75">
      <c r="B37" s="3">
        <f t="shared" si="2"/>
        <v>1.789413078921059</v>
      </c>
      <c r="C37" s="3">
        <f t="shared" si="0"/>
        <v>25.30612244897959</v>
      </c>
      <c r="D37" s="3">
        <f t="shared" si="1"/>
        <v>9.616326530612243</v>
      </c>
    </row>
    <row r="38" spans="2:4" ht="15.75">
      <c r="B38" s="3">
        <f t="shared" si="2"/>
        <v>1.8471360814668996</v>
      </c>
      <c r="C38" s="3">
        <f aca="true" t="shared" si="3" ref="C38:C173">u*COS(q*PI()/180)*t</f>
        <v>26.122448979591837</v>
      </c>
      <c r="D38" s="3">
        <f aca="true" t="shared" si="4" ref="D38:D69">yo+u*SIN(q*PI()/180)*t-0.5*g*t^2</f>
        <v>9.40408163265306</v>
      </c>
    </row>
    <row r="39" spans="2:4" ht="15.75">
      <c r="B39" s="3">
        <f aca="true" t="shared" si="5" ref="B39:B51">B38+TOF/50</f>
        <v>1.9048590840127402</v>
      </c>
      <c r="C39" s="3">
        <f t="shared" si="3"/>
        <v>26.93877551020408</v>
      </c>
      <c r="D39" s="3">
        <f t="shared" si="4"/>
        <v>9.159183673469386</v>
      </c>
    </row>
    <row r="40" spans="2:4" ht="15.75">
      <c r="B40" s="3">
        <f t="shared" si="5"/>
        <v>1.9625820865585808</v>
      </c>
      <c r="C40" s="3">
        <f t="shared" si="3"/>
        <v>27.755102040816325</v>
      </c>
      <c r="D40" s="3">
        <f t="shared" si="4"/>
        <v>8.88163265306122</v>
      </c>
    </row>
    <row r="41" spans="2:4" ht="15.75">
      <c r="B41" s="3">
        <f t="shared" si="5"/>
        <v>2.020305089104421</v>
      </c>
      <c r="C41" s="3">
        <f t="shared" si="3"/>
        <v>28.57142857142857</v>
      </c>
      <c r="D41" s="3">
        <f t="shared" si="4"/>
        <v>8.57142857142857</v>
      </c>
    </row>
    <row r="42" spans="2:4" ht="15.75">
      <c r="B42" s="3">
        <f t="shared" si="5"/>
        <v>2.078028091650262</v>
      </c>
      <c r="C42" s="3">
        <f t="shared" si="3"/>
        <v>29.387755102040813</v>
      </c>
      <c r="D42" s="3">
        <f t="shared" si="4"/>
        <v>8.228571428571428</v>
      </c>
    </row>
    <row r="43" spans="2:4" ht="15.75">
      <c r="B43" s="3">
        <f t="shared" si="5"/>
        <v>2.1357510941961024</v>
      </c>
      <c r="C43" s="3">
        <f t="shared" si="3"/>
        <v>30.204081632653057</v>
      </c>
      <c r="D43" s="3">
        <f t="shared" si="4"/>
        <v>7.853061224489796</v>
      </c>
    </row>
    <row r="44" spans="2:4" ht="15.75">
      <c r="B44" s="3">
        <f t="shared" si="5"/>
        <v>2.193474096741943</v>
      </c>
      <c r="C44" s="3">
        <f t="shared" si="3"/>
        <v>31.0204081632653</v>
      </c>
      <c r="D44" s="3">
        <f t="shared" si="4"/>
        <v>7.44489795918367</v>
      </c>
    </row>
    <row r="45" spans="2:4" ht="15.75">
      <c r="B45" s="3">
        <f t="shared" si="5"/>
        <v>2.2511970992877837</v>
      </c>
      <c r="C45" s="3">
        <f t="shared" si="3"/>
        <v>31.83673469387755</v>
      </c>
      <c r="D45" s="3">
        <f t="shared" si="4"/>
        <v>7.004081632653062</v>
      </c>
    </row>
    <row r="46" spans="2:4" ht="15.75">
      <c r="B46" s="3">
        <f t="shared" si="5"/>
        <v>2.3089201018336243</v>
      </c>
      <c r="C46" s="3">
        <f t="shared" si="3"/>
        <v>32.65306122448979</v>
      </c>
      <c r="D46" s="3">
        <f t="shared" si="4"/>
        <v>6.530612244897956</v>
      </c>
    </row>
    <row r="47" spans="2:4" ht="15.75">
      <c r="B47" s="3">
        <f t="shared" si="5"/>
        <v>2.366643104379465</v>
      </c>
      <c r="C47" s="3">
        <f t="shared" si="3"/>
        <v>33.46938775510204</v>
      </c>
      <c r="D47" s="3">
        <f t="shared" si="4"/>
        <v>6.024489795918363</v>
      </c>
    </row>
    <row r="48" spans="2:4" ht="15.75">
      <c r="B48" s="3">
        <f t="shared" si="5"/>
        <v>2.4243661069253055</v>
      </c>
      <c r="C48" s="3">
        <f t="shared" si="3"/>
        <v>34.285714285714285</v>
      </c>
      <c r="D48" s="3">
        <f t="shared" si="4"/>
        <v>5.485714285714284</v>
      </c>
    </row>
    <row r="49" spans="2:4" ht="15.75">
      <c r="B49" s="3">
        <f t="shared" si="5"/>
        <v>2.482089109471146</v>
      </c>
      <c r="C49" s="3">
        <f t="shared" si="3"/>
        <v>35.10204081632653</v>
      </c>
      <c r="D49" s="3">
        <f t="shared" si="4"/>
        <v>4.914285714285711</v>
      </c>
    </row>
    <row r="50" spans="2:4" ht="15.75">
      <c r="B50" s="3">
        <f t="shared" si="5"/>
        <v>2.5398121120169868</v>
      </c>
      <c r="C50" s="3">
        <f t="shared" si="3"/>
        <v>35.91836734693877</v>
      </c>
      <c r="D50" s="3">
        <f t="shared" si="4"/>
        <v>4.310204081632648</v>
      </c>
    </row>
    <row r="51" spans="2:4" ht="15.75">
      <c r="B51" s="3">
        <f t="shared" si="5"/>
        <v>2.5975351145628274</v>
      </c>
      <c r="C51" s="3">
        <f t="shared" si="3"/>
        <v>36.73469387755102</v>
      </c>
      <c r="D51" s="3">
        <f t="shared" si="4"/>
        <v>3.6734693877551052</v>
      </c>
    </row>
    <row r="52" spans="2:4" ht="15.75">
      <c r="B52" s="3">
        <f aca="true" t="shared" si="6" ref="B52:B83">B51+TOF/50</f>
        <v>2.655258117108668</v>
      </c>
      <c r="C52" s="3">
        <f t="shared" si="3"/>
        <v>37.55102040816326</v>
      </c>
      <c r="D52" s="3">
        <f t="shared" si="4"/>
        <v>3.0040816326530617</v>
      </c>
    </row>
    <row r="53" spans="2:4" ht="15.75">
      <c r="B53" s="3">
        <f t="shared" si="6"/>
        <v>2.7129811196545086</v>
      </c>
      <c r="C53" s="3">
        <f t="shared" si="3"/>
        <v>38.367346938775505</v>
      </c>
      <c r="D53" s="3">
        <f t="shared" si="4"/>
        <v>2.3020408163265316</v>
      </c>
    </row>
    <row r="54" spans="2:4" ht="15.75">
      <c r="B54" s="3">
        <f t="shared" si="6"/>
        <v>2.7707041222003492</v>
      </c>
      <c r="C54" s="3">
        <f t="shared" si="3"/>
        <v>39.183673469387756</v>
      </c>
      <c r="D54" s="3">
        <f t="shared" si="4"/>
        <v>1.5673469387755077</v>
      </c>
    </row>
    <row r="55" spans="2:4" ht="15.75">
      <c r="B55" s="3">
        <f t="shared" si="6"/>
        <v>2.82842712474619</v>
      </c>
      <c r="C55" s="3">
        <f t="shared" si="3"/>
        <v>40</v>
      </c>
      <c r="D55" s="3">
        <f t="shared" si="4"/>
        <v>0.7999999999999972</v>
      </c>
    </row>
    <row r="56" spans="2:4" ht="15.75">
      <c r="B56" s="3">
        <f t="shared" si="6"/>
        <v>2.8861501272920305</v>
      </c>
      <c r="C56" s="3">
        <f t="shared" si="3"/>
        <v>40.816326530612244</v>
      </c>
      <c r="D56" s="3">
        <f t="shared" si="4"/>
        <v>0</v>
      </c>
    </row>
    <row r="57" spans="2:4" ht="15.75">
      <c r="B57" s="3">
        <f t="shared" si="6"/>
        <v>2.943873129837871</v>
      </c>
      <c r="C57" s="3">
        <f t="shared" si="3"/>
        <v>41.63265306122449</v>
      </c>
      <c r="D57" s="3">
        <f t="shared" si="4"/>
        <v>-0.832653061224498</v>
      </c>
    </row>
    <row r="58" spans="2:4" ht="15.75">
      <c r="B58" s="3">
        <f t="shared" si="6"/>
        <v>3.0015961323837117</v>
      </c>
      <c r="C58" s="3">
        <f t="shared" si="3"/>
        <v>42.44897959183673</v>
      </c>
      <c r="D58" s="3">
        <f t="shared" si="4"/>
        <v>-1.6979591836734755</v>
      </c>
    </row>
    <row r="59" spans="2:4" ht="15.75">
      <c r="B59" s="3">
        <f t="shared" si="6"/>
        <v>3.0593191349295523</v>
      </c>
      <c r="C59" s="3">
        <f t="shared" si="3"/>
        <v>43.265306122448976</v>
      </c>
      <c r="D59" s="3">
        <f t="shared" si="4"/>
        <v>-2.5959183673469397</v>
      </c>
    </row>
    <row r="60" spans="2:4" ht="15.75">
      <c r="B60" s="3">
        <f t="shared" si="6"/>
        <v>3.117042137475393</v>
      </c>
      <c r="C60" s="3">
        <f t="shared" si="3"/>
        <v>44.08163265306122</v>
      </c>
      <c r="D60" s="3">
        <f t="shared" si="4"/>
        <v>-3.5265306122449047</v>
      </c>
    </row>
    <row r="61" spans="2:4" ht="15.75">
      <c r="B61" s="3">
        <f t="shared" si="6"/>
        <v>3.1747651400212336</v>
      </c>
      <c r="C61" s="3">
        <f t="shared" si="3"/>
        <v>44.89795918367347</v>
      </c>
      <c r="D61" s="3">
        <f t="shared" si="4"/>
        <v>-4.489795918367349</v>
      </c>
    </row>
    <row r="62" spans="2:4" ht="15.75">
      <c r="B62" s="3">
        <f t="shared" si="6"/>
        <v>3.232488142567074</v>
      </c>
      <c r="C62" s="3">
        <f t="shared" si="3"/>
        <v>45.714285714285715</v>
      </c>
      <c r="D62" s="3">
        <f t="shared" si="4"/>
        <v>-5.485714285714295</v>
      </c>
    </row>
    <row r="63" spans="2:4" ht="15.75">
      <c r="B63" s="3">
        <f t="shared" si="6"/>
        <v>3.290211145112915</v>
      </c>
      <c r="C63" s="3">
        <f t="shared" si="3"/>
        <v>46.53061224489796</v>
      </c>
      <c r="D63" s="3">
        <f t="shared" si="4"/>
        <v>-6.51428571428572</v>
      </c>
    </row>
    <row r="64" spans="2:4" ht="15.75">
      <c r="B64" s="3">
        <f t="shared" si="6"/>
        <v>3.3479341476587554</v>
      </c>
      <c r="C64" s="3">
        <f t="shared" si="3"/>
        <v>47.3469387755102</v>
      </c>
      <c r="D64" s="3">
        <f t="shared" si="4"/>
        <v>-7.575510204081638</v>
      </c>
    </row>
    <row r="65" spans="2:4" ht="15.75">
      <c r="B65" s="3">
        <f t="shared" si="6"/>
        <v>3.405657150204596</v>
      </c>
      <c r="C65" s="3">
        <f t="shared" si="3"/>
        <v>48.16326530612245</v>
      </c>
      <c r="D65" s="3">
        <f t="shared" si="4"/>
        <v>-8.66938775510205</v>
      </c>
    </row>
    <row r="66" spans="2:4" ht="15.75">
      <c r="B66" s="3">
        <f t="shared" si="6"/>
        <v>3.4633801527504366</v>
      </c>
      <c r="C66" s="3">
        <f t="shared" si="3"/>
        <v>48.97959183673469</v>
      </c>
      <c r="D66" s="3">
        <f t="shared" si="4"/>
        <v>-9.795918367346943</v>
      </c>
    </row>
    <row r="67" spans="2:4" ht="15.75">
      <c r="B67" s="3">
        <f t="shared" si="6"/>
        <v>3.5211031552962773</v>
      </c>
      <c r="C67" s="3">
        <f t="shared" si="3"/>
        <v>49.795918367346935</v>
      </c>
      <c r="D67" s="3">
        <f t="shared" si="4"/>
        <v>-10.955102040816335</v>
      </c>
    </row>
    <row r="68" spans="2:4" ht="15.75">
      <c r="B68" s="3">
        <f t="shared" si="6"/>
        <v>3.578826157842118</v>
      </c>
      <c r="C68" s="3">
        <f t="shared" si="3"/>
        <v>50.61224489795918</v>
      </c>
      <c r="D68" s="3">
        <f t="shared" si="4"/>
        <v>-12.146938775510208</v>
      </c>
    </row>
    <row r="69" spans="2:4" ht="15.75">
      <c r="B69" s="3">
        <f t="shared" si="6"/>
        <v>3.6365491603879585</v>
      </c>
      <c r="C69" s="3">
        <f t="shared" si="3"/>
        <v>51.42857142857143</v>
      </c>
      <c r="D69" s="3">
        <f t="shared" si="4"/>
        <v>-13.371428571428574</v>
      </c>
    </row>
    <row r="70" spans="2:4" ht="15.75">
      <c r="B70" s="3">
        <f t="shared" si="6"/>
        <v>3.694272162933799</v>
      </c>
      <c r="C70" s="3">
        <f t="shared" si="3"/>
        <v>52.244897959183675</v>
      </c>
      <c r="D70" s="3">
        <f aca="true" t="shared" si="7" ref="D70:D101">yo+u*SIN(q*PI()/180)*t-0.5*g*t^2</f>
        <v>-14.628571428571426</v>
      </c>
    </row>
    <row r="71" spans="2:4" ht="15.75">
      <c r="B71" s="3">
        <f t="shared" si="6"/>
        <v>3.7519951654796397</v>
      </c>
      <c r="C71" s="3">
        <f t="shared" si="3"/>
        <v>53.06122448979592</v>
      </c>
      <c r="D71" s="3">
        <f t="shared" si="7"/>
        <v>-15.918367346938787</v>
      </c>
    </row>
    <row r="72" spans="2:4" ht="15.75">
      <c r="B72" s="3">
        <f t="shared" si="6"/>
        <v>3.8097181680254804</v>
      </c>
      <c r="C72" s="3">
        <f t="shared" si="3"/>
        <v>53.87755102040816</v>
      </c>
      <c r="D72" s="3">
        <f t="shared" si="7"/>
        <v>-17.240816326530613</v>
      </c>
    </row>
    <row r="73" spans="2:4" ht="15.75">
      <c r="B73" s="3">
        <f t="shared" si="6"/>
        <v>3.867441170571321</v>
      </c>
      <c r="C73" s="3">
        <f t="shared" si="3"/>
        <v>54.69387755102041</v>
      </c>
      <c r="D73" s="3">
        <f t="shared" si="7"/>
        <v>-18.595918367346947</v>
      </c>
    </row>
    <row r="74" spans="2:4" ht="15.75">
      <c r="B74" s="3">
        <f t="shared" si="6"/>
        <v>3.9251641731171616</v>
      </c>
      <c r="C74" s="3">
        <f t="shared" si="3"/>
        <v>55.51020408163265</v>
      </c>
      <c r="D74" s="3">
        <f t="shared" si="7"/>
        <v>-19.98367346938776</v>
      </c>
    </row>
    <row r="75" spans="2:4" ht="15.75">
      <c r="B75" s="3">
        <f t="shared" si="6"/>
        <v>3.982887175663002</v>
      </c>
      <c r="C75" s="3">
        <f t="shared" si="3"/>
        <v>56.326530612244895</v>
      </c>
      <c r="D75" s="3">
        <f t="shared" si="7"/>
        <v>-21.404081632653067</v>
      </c>
    </row>
    <row r="76" spans="2:4" ht="15.75">
      <c r="B76" s="3">
        <f t="shared" si="6"/>
        <v>4.040610178208842</v>
      </c>
      <c r="C76" s="3">
        <f t="shared" si="3"/>
        <v>57.14285714285714</v>
      </c>
      <c r="D76" s="3">
        <f t="shared" si="7"/>
        <v>-22.857142857142854</v>
      </c>
    </row>
    <row r="77" spans="2:4" ht="15.75">
      <c r="B77" s="3">
        <f t="shared" si="6"/>
        <v>4.098333180754683</v>
      </c>
      <c r="C77" s="3">
        <f t="shared" si="3"/>
        <v>57.959183673469376</v>
      </c>
      <c r="D77" s="3">
        <f t="shared" si="7"/>
        <v>-24.342857142857127</v>
      </c>
    </row>
    <row r="78" spans="2:4" ht="15.75">
      <c r="B78" s="3">
        <f t="shared" si="6"/>
        <v>4.156056183300523</v>
      </c>
      <c r="C78" s="3">
        <f t="shared" si="3"/>
        <v>58.77551020408161</v>
      </c>
      <c r="D78" s="3">
        <f t="shared" si="7"/>
        <v>-25.86122448979588</v>
      </c>
    </row>
    <row r="79" spans="2:4" ht="15.75">
      <c r="B79" s="3">
        <f t="shared" si="6"/>
        <v>4.213779185846363</v>
      </c>
      <c r="C79" s="3">
        <f t="shared" si="3"/>
        <v>59.59183673469385</v>
      </c>
      <c r="D79" s="3">
        <f t="shared" si="7"/>
        <v>-27.412244897959155</v>
      </c>
    </row>
    <row r="80" spans="2:4" ht="15.75">
      <c r="B80" s="3">
        <f t="shared" si="6"/>
        <v>4.271502188392203</v>
      </c>
      <c r="C80" s="3">
        <f t="shared" si="3"/>
        <v>60.408163265306094</v>
      </c>
      <c r="D80" s="3">
        <f t="shared" si="7"/>
        <v>-28.99591836734689</v>
      </c>
    </row>
    <row r="81" spans="2:4" ht="15.75">
      <c r="B81" s="3">
        <f t="shared" si="6"/>
        <v>4.329225190938043</v>
      </c>
      <c r="C81" s="3">
        <f t="shared" si="3"/>
        <v>61.22448979591833</v>
      </c>
      <c r="D81" s="3">
        <f t="shared" si="7"/>
        <v>-30.61224489795911</v>
      </c>
    </row>
    <row r="82" spans="2:4" ht="15.75">
      <c r="B82" s="3">
        <f t="shared" si="6"/>
        <v>4.386948193483883</v>
      </c>
      <c r="C82" s="3">
        <f t="shared" si="3"/>
        <v>62.04081632653057</v>
      </c>
      <c r="D82" s="3">
        <f t="shared" si="7"/>
        <v>-32.261224489795836</v>
      </c>
    </row>
    <row r="83" spans="2:4" ht="15.75">
      <c r="B83" s="3">
        <f t="shared" si="6"/>
        <v>4.444671196029724</v>
      </c>
      <c r="C83" s="3">
        <f t="shared" si="3"/>
        <v>62.857142857142804</v>
      </c>
      <c r="D83" s="3">
        <f t="shared" si="7"/>
        <v>-33.942857142857044</v>
      </c>
    </row>
    <row r="84" spans="2:4" ht="15.75">
      <c r="B84" s="3">
        <f aca="true" t="shared" si="8" ref="B84:B147">B83+TOF/50</f>
        <v>4.502394198575564</v>
      </c>
      <c r="C84" s="3">
        <f t="shared" si="3"/>
        <v>63.67346938775505</v>
      </c>
      <c r="D84" s="3">
        <f t="shared" si="7"/>
        <v>-35.65714285714274</v>
      </c>
    </row>
    <row r="85" spans="2:4" ht="15.75">
      <c r="B85" s="3">
        <f t="shared" si="8"/>
        <v>4.560117201121404</v>
      </c>
      <c r="C85" s="3">
        <f t="shared" si="3"/>
        <v>64.48979591836728</v>
      </c>
      <c r="D85" s="3">
        <f t="shared" si="7"/>
        <v>-37.40408163265293</v>
      </c>
    </row>
    <row r="86" spans="2:4" ht="15.75">
      <c r="B86" s="3">
        <f t="shared" si="8"/>
        <v>4.617840203667244</v>
      </c>
      <c r="C86" s="3">
        <f t="shared" si="3"/>
        <v>65.30612244897952</v>
      </c>
      <c r="D86" s="3">
        <f t="shared" si="7"/>
        <v>-39.1836734693876</v>
      </c>
    </row>
    <row r="87" spans="2:4" ht="15.75">
      <c r="B87" s="3">
        <f t="shared" si="8"/>
        <v>4.675563206213084</v>
      </c>
      <c r="C87" s="3">
        <f t="shared" si="3"/>
        <v>66.12244897959177</v>
      </c>
      <c r="D87" s="3">
        <f t="shared" si="7"/>
        <v>-40.995918367346775</v>
      </c>
    </row>
    <row r="88" spans="2:4" ht="15.75">
      <c r="B88" s="3">
        <f t="shared" si="8"/>
        <v>4.7332862087589245</v>
      </c>
      <c r="C88" s="3">
        <f t="shared" si="3"/>
        <v>66.938775510204</v>
      </c>
      <c r="D88" s="3">
        <f t="shared" si="7"/>
        <v>-42.84081632653043</v>
      </c>
    </row>
    <row r="89" spans="2:4" ht="15.75">
      <c r="B89" s="3">
        <f t="shared" si="8"/>
        <v>4.791009211304765</v>
      </c>
      <c r="C89" s="3">
        <f t="shared" si="3"/>
        <v>67.75510204081624</v>
      </c>
      <c r="D89" s="3">
        <f t="shared" si="7"/>
        <v>-44.71836734693859</v>
      </c>
    </row>
    <row r="90" spans="2:4" ht="15.75">
      <c r="B90" s="3">
        <f t="shared" si="8"/>
        <v>4.848732213850605</v>
      </c>
      <c r="C90" s="3">
        <f t="shared" si="3"/>
        <v>68.57142857142848</v>
      </c>
      <c r="D90" s="3">
        <f t="shared" si="7"/>
        <v>-46.62857142857122</v>
      </c>
    </row>
    <row r="91" spans="2:4" ht="15.75">
      <c r="B91" s="3">
        <f t="shared" si="8"/>
        <v>4.906455216396445</v>
      </c>
      <c r="C91" s="3">
        <f t="shared" si="3"/>
        <v>69.38775510204071</v>
      </c>
      <c r="D91" s="3">
        <f t="shared" si="7"/>
        <v>-48.57142857142833</v>
      </c>
    </row>
    <row r="92" spans="2:4" ht="15.75">
      <c r="B92" s="3">
        <f t="shared" si="8"/>
        <v>4.964178218942285</v>
      </c>
      <c r="C92" s="3">
        <f t="shared" si="3"/>
        <v>70.20408163265296</v>
      </c>
      <c r="D92" s="3">
        <f t="shared" si="7"/>
        <v>-50.54693877550997</v>
      </c>
    </row>
    <row r="93" spans="2:4" ht="15.75">
      <c r="B93" s="3">
        <f t="shared" si="8"/>
        <v>5.021901221488125</v>
      </c>
      <c r="C93" s="3">
        <f t="shared" si="3"/>
        <v>71.02040816326519</v>
      </c>
      <c r="D93" s="3">
        <f t="shared" si="7"/>
        <v>-52.55510204081607</v>
      </c>
    </row>
    <row r="94" spans="2:4" ht="15.75">
      <c r="B94" s="3">
        <f t="shared" si="8"/>
        <v>5.0796242240339655</v>
      </c>
      <c r="C94" s="3">
        <f t="shared" si="3"/>
        <v>71.83673469387743</v>
      </c>
      <c r="D94" s="3">
        <f t="shared" si="7"/>
        <v>-54.59591836734664</v>
      </c>
    </row>
    <row r="95" spans="2:4" ht="15.75">
      <c r="B95" s="3">
        <f t="shared" si="8"/>
        <v>5.137347226579806</v>
      </c>
      <c r="C95" s="3">
        <f t="shared" si="3"/>
        <v>72.65306122448968</v>
      </c>
      <c r="D95" s="3">
        <f t="shared" si="7"/>
        <v>-56.66938775510174</v>
      </c>
    </row>
    <row r="96" spans="2:4" ht="15.75">
      <c r="B96" s="3">
        <f t="shared" si="8"/>
        <v>5.195070229125646</v>
      </c>
      <c r="C96" s="3">
        <f t="shared" si="3"/>
        <v>73.4693877551019</v>
      </c>
      <c r="D96" s="3">
        <f t="shared" si="7"/>
        <v>-58.775510204081286</v>
      </c>
    </row>
    <row r="97" spans="2:4" ht="15.75">
      <c r="B97" s="3">
        <f t="shared" si="8"/>
        <v>5.252793231671486</v>
      </c>
      <c r="C97" s="3">
        <f t="shared" si="3"/>
        <v>74.28571428571415</v>
      </c>
      <c r="D97" s="3">
        <f t="shared" si="7"/>
        <v>-60.91428571428537</v>
      </c>
    </row>
    <row r="98" spans="2:4" ht="15.75">
      <c r="B98" s="3">
        <f t="shared" si="8"/>
        <v>5.310516234217326</v>
      </c>
      <c r="C98" s="3">
        <f t="shared" si="3"/>
        <v>75.1020408163264</v>
      </c>
      <c r="D98" s="3">
        <f t="shared" si="7"/>
        <v>-63.085714285713905</v>
      </c>
    </row>
    <row r="99" spans="2:4" ht="15.75">
      <c r="B99" s="3">
        <f t="shared" si="8"/>
        <v>5.368239236763166</v>
      </c>
      <c r="C99" s="3">
        <f t="shared" si="3"/>
        <v>75.91836734693862</v>
      </c>
      <c r="D99" s="3">
        <f t="shared" si="7"/>
        <v>-65.28979591836693</v>
      </c>
    </row>
    <row r="100" spans="2:4" ht="15.75">
      <c r="B100" s="3">
        <f t="shared" si="8"/>
        <v>5.425962239309007</v>
      </c>
      <c r="C100" s="3">
        <f t="shared" si="3"/>
        <v>76.73469387755087</v>
      </c>
      <c r="D100" s="3">
        <f t="shared" si="7"/>
        <v>-67.52653061224447</v>
      </c>
    </row>
    <row r="101" spans="2:4" ht="15.75">
      <c r="B101" s="3">
        <f t="shared" si="8"/>
        <v>5.483685241854847</v>
      </c>
      <c r="C101" s="3">
        <f t="shared" si="3"/>
        <v>77.5510204081631</v>
      </c>
      <c r="D101" s="3">
        <f t="shared" si="7"/>
        <v>-69.79591836734649</v>
      </c>
    </row>
    <row r="102" spans="2:4" ht="15.75">
      <c r="B102" s="3">
        <f t="shared" si="8"/>
        <v>5.541408244400687</v>
      </c>
      <c r="C102" s="3">
        <f t="shared" si="3"/>
        <v>78.36734693877534</v>
      </c>
      <c r="D102" s="3">
        <f aca="true" t="shared" si="9" ref="D102:D133">yo+u*SIN(q*PI()/180)*t-0.5*g*t^2</f>
        <v>-72.09795918367301</v>
      </c>
    </row>
    <row r="103" spans="2:4" ht="15.75">
      <c r="B103" s="3">
        <f t="shared" si="8"/>
        <v>5.599131246946527</v>
      </c>
      <c r="C103" s="3">
        <f t="shared" si="3"/>
        <v>79.18367346938759</v>
      </c>
      <c r="D103" s="3">
        <f t="shared" si="9"/>
        <v>-74.43265306122402</v>
      </c>
    </row>
    <row r="104" spans="2:4" ht="15.75">
      <c r="B104" s="3">
        <f t="shared" si="8"/>
        <v>5.656854249492367</v>
      </c>
      <c r="C104" s="3">
        <f t="shared" si="3"/>
        <v>79.99999999999982</v>
      </c>
      <c r="D104" s="3">
        <f t="shared" si="9"/>
        <v>-76.79999999999949</v>
      </c>
    </row>
    <row r="105" spans="2:4" ht="15.75">
      <c r="B105" s="3">
        <f t="shared" si="8"/>
        <v>5.714577252038207</v>
      </c>
      <c r="C105" s="3">
        <f t="shared" si="3"/>
        <v>80.81632653061206</v>
      </c>
      <c r="D105" s="3">
        <f t="shared" si="9"/>
        <v>-79.19999999999946</v>
      </c>
    </row>
    <row r="106" spans="2:4" ht="15.75">
      <c r="B106" s="3">
        <f t="shared" si="8"/>
        <v>5.772300254584048</v>
      </c>
      <c r="C106" s="3">
        <f t="shared" si="3"/>
        <v>81.6326530612243</v>
      </c>
      <c r="D106" s="3">
        <f t="shared" si="9"/>
        <v>-81.63265306122392</v>
      </c>
    </row>
    <row r="107" spans="2:4" ht="15.75">
      <c r="B107" s="3">
        <f t="shared" si="8"/>
        <v>5.830023257129888</v>
      </c>
      <c r="C107" s="3">
        <f t="shared" si="3"/>
        <v>82.44897959183653</v>
      </c>
      <c r="D107" s="3">
        <f t="shared" si="9"/>
        <v>-84.09795918367288</v>
      </c>
    </row>
    <row r="108" spans="2:4" ht="15.75">
      <c r="B108" s="3">
        <f t="shared" si="8"/>
        <v>5.887746259675728</v>
      </c>
      <c r="C108" s="3">
        <f t="shared" si="3"/>
        <v>83.26530612244878</v>
      </c>
      <c r="D108" s="3">
        <f t="shared" si="9"/>
        <v>-86.59591836734633</v>
      </c>
    </row>
    <row r="109" spans="2:4" ht="15.75">
      <c r="B109" s="3">
        <f t="shared" si="8"/>
        <v>5.945469262221568</v>
      </c>
      <c r="C109" s="3">
        <f t="shared" si="3"/>
        <v>84.081632653061</v>
      </c>
      <c r="D109" s="3">
        <f t="shared" si="9"/>
        <v>-89.12653061224427</v>
      </c>
    </row>
    <row r="110" spans="2:4" ht="15.75">
      <c r="B110" s="3">
        <f t="shared" si="8"/>
        <v>6.003192264767408</v>
      </c>
      <c r="C110" s="3">
        <f t="shared" si="3"/>
        <v>84.89795918367325</v>
      </c>
      <c r="D110" s="3">
        <f t="shared" si="9"/>
        <v>-91.68979591836666</v>
      </c>
    </row>
    <row r="111" spans="2:4" ht="15.75">
      <c r="B111" s="3">
        <f t="shared" si="8"/>
        <v>6.0609152673132485</v>
      </c>
      <c r="C111" s="3">
        <f t="shared" si="3"/>
        <v>85.7142857142855</v>
      </c>
      <c r="D111" s="3">
        <f t="shared" si="9"/>
        <v>-94.28571428571358</v>
      </c>
    </row>
    <row r="112" spans="2:4" ht="15.75">
      <c r="B112" s="3">
        <f t="shared" si="8"/>
        <v>6.118638269859089</v>
      </c>
      <c r="C112" s="3">
        <f t="shared" si="3"/>
        <v>86.53061224489772</v>
      </c>
      <c r="D112" s="3">
        <f t="shared" si="9"/>
        <v>-96.91428571428497</v>
      </c>
    </row>
    <row r="113" spans="2:4" ht="15.75">
      <c r="B113" s="3">
        <f t="shared" si="8"/>
        <v>6.176361272404929</v>
      </c>
      <c r="C113" s="3">
        <f t="shared" si="3"/>
        <v>87.34693877550997</v>
      </c>
      <c r="D113" s="3">
        <f t="shared" si="9"/>
        <v>-99.57551020408087</v>
      </c>
    </row>
    <row r="114" spans="2:4" ht="15.75">
      <c r="B114" s="3">
        <f t="shared" si="8"/>
        <v>6.234084274950769</v>
      </c>
      <c r="C114" s="3">
        <f t="shared" si="3"/>
        <v>88.16326530612221</v>
      </c>
      <c r="D114" s="3">
        <f t="shared" si="9"/>
        <v>-102.26938775510125</v>
      </c>
    </row>
    <row r="115" spans="2:4" ht="15.75">
      <c r="B115" s="3">
        <f t="shared" si="8"/>
        <v>6.291807277496609</v>
      </c>
      <c r="C115" s="3">
        <f t="shared" si="3"/>
        <v>88.97959183673444</v>
      </c>
      <c r="D115" s="3">
        <f t="shared" si="9"/>
        <v>-104.9959183673461</v>
      </c>
    </row>
    <row r="116" spans="2:4" ht="15.75">
      <c r="B116" s="3">
        <f t="shared" si="8"/>
        <v>6.349530280042449</v>
      </c>
      <c r="C116" s="3">
        <f t="shared" si="3"/>
        <v>89.79591836734669</v>
      </c>
      <c r="D116" s="3">
        <f t="shared" si="9"/>
        <v>-107.75510204081547</v>
      </c>
    </row>
    <row r="117" spans="2:4" ht="15.75">
      <c r="B117" s="3">
        <f t="shared" si="8"/>
        <v>6.4072532825882895</v>
      </c>
      <c r="C117" s="3">
        <f t="shared" si="3"/>
        <v>90.61224489795892</v>
      </c>
      <c r="D117" s="3">
        <f t="shared" si="9"/>
        <v>-110.5469387755093</v>
      </c>
    </row>
    <row r="118" spans="2:4" ht="15.75">
      <c r="B118" s="3">
        <f t="shared" si="8"/>
        <v>6.46497628513413</v>
      </c>
      <c r="C118" s="3">
        <f t="shared" si="3"/>
        <v>91.42857142857116</v>
      </c>
      <c r="D118" s="3">
        <f t="shared" si="9"/>
        <v>-113.37142857142767</v>
      </c>
    </row>
    <row r="119" spans="2:4" ht="15.75">
      <c r="B119" s="3">
        <f t="shared" si="8"/>
        <v>6.52269928767997</v>
      </c>
      <c r="C119" s="3">
        <f t="shared" si="3"/>
        <v>92.2448979591834</v>
      </c>
      <c r="D119" s="3">
        <f t="shared" si="9"/>
        <v>-116.22857142857049</v>
      </c>
    </row>
    <row r="120" spans="2:4" ht="15.75">
      <c r="B120" s="3">
        <f t="shared" si="8"/>
        <v>6.58042229022581</v>
      </c>
      <c r="C120" s="3">
        <f t="shared" si="3"/>
        <v>93.06122448979563</v>
      </c>
      <c r="D120" s="3">
        <f t="shared" si="9"/>
        <v>-119.11836734693777</v>
      </c>
    </row>
    <row r="121" spans="2:4" ht="15.75">
      <c r="B121" s="3">
        <f t="shared" si="8"/>
        <v>6.63814529277165</v>
      </c>
      <c r="C121" s="3">
        <f t="shared" si="3"/>
        <v>93.87755102040788</v>
      </c>
      <c r="D121" s="3">
        <f t="shared" si="9"/>
        <v>-122.04081632652962</v>
      </c>
    </row>
    <row r="122" spans="2:4" ht="15.75">
      <c r="B122" s="3">
        <f t="shared" si="8"/>
        <v>6.69586829531749</v>
      </c>
      <c r="C122" s="3">
        <f t="shared" si="3"/>
        <v>94.69387755102012</v>
      </c>
      <c r="D122" s="3">
        <f t="shared" si="9"/>
        <v>-124.9959183673459</v>
      </c>
    </row>
    <row r="123" spans="2:4" ht="15.75">
      <c r="B123" s="3">
        <f t="shared" si="8"/>
        <v>6.753591297863331</v>
      </c>
      <c r="C123" s="3">
        <f t="shared" si="3"/>
        <v>95.51020408163235</v>
      </c>
      <c r="D123" s="3">
        <f t="shared" si="9"/>
        <v>-127.98367346938667</v>
      </c>
    </row>
    <row r="124" spans="2:4" ht="15.75">
      <c r="B124" s="3">
        <f t="shared" si="8"/>
        <v>6.811314300409171</v>
      </c>
      <c r="C124" s="3">
        <f t="shared" si="3"/>
        <v>96.3265306122446</v>
      </c>
      <c r="D124" s="3">
        <f t="shared" si="9"/>
        <v>-131.00408163265195</v>
      </c>
    </row>
    <row r="125" spans="2:4" ht="15.75">
      <c r="B125" s="3">
        <f t="shared" si="8"/>
        <v>6.869037302955011</v>
      </c>
      <c r="C125" s="3">
        <f t="shared" si="3"/>
        <v>97.14285714285683</v>
      </c>
      <c r="D125" s="3">
        <f t="shared" si="9"/>
        <v>-134.05714285714168</v>
      </c>
    </row>
    <row r="126" spans="2:4" ht="15.75">
      <c r="B126" s="3">
        <f t="shared" si="8"/>
        <v>6.926760305500851</v>
      </c>
      <c r="C126" s="3">
        <f t="shared" si="3"/>
        <v>97.95918367346907</v>
      </c>
      <c r="D126" s="3">
        <f t="shared" si="9"/>
        <v>-137.14285714285595</v>
      </c>
    </row>
    <row r="127" spans="2:4" ht="15.75">
      <c r="B127" s="3">
        <f t="shared" si="8"/>
        <v>6.984483308046691</v>
      </c>
      <c r="C127" s="3">
        <f t="shared" si="3"/>
        <v>98.77551020408131</v>
      </c>
      <c r="D127" s="3">
        <f t="shared" si="9"/>
        <v>-140.2612244897947</v>
      </c>
    </row>
    <row r="128" spans="2:4" ht="15.75">
      <c r="B128" s="3">
        <f t="shared" si="8"/>
        <v>7.042206310592531</v>
      </c>
      <c r="C128" s="3">
        <f t="shared" si="3"/>
        <v>99.59183673469354</v>
      </c>
      <c r="D128" s="3">
        <f t="shared" si="9"/>
        <v>-143.41224489795792</v>
      </c>
    </row>
    <row r="129" spans="2:4" ht="15.75">
      <c r="B129" s="3">
        <f t="shared" si="8"/>
        <v>7.099929313138372</v>
      </c>
      <c r="C129" s="3">
        <f t="shared" si="3"/>
        <v>100.40816326530579</v>
      </c>
      <c r="D129" s="3">
        <f t="shared" si="9"/>
        <v>-146.59591836734566</v>
      </c>
    </row>
    <row r="130" spans="2:4" ht="15.75">
      <c r="B130" s="3">
        <f t="shared" si="8"/>
        <v>7.157652315684212</v>
      </c>
      <c r="C130" s="3">
        <f t="shared" si="3"/>
        <v>101.22448979591803</v>
      </c>
      <c r="D130" s="3">
        <f t="shared" si="9"/>
        <v>-149.81224489795784</v>
      </c>
    </row>
    <row r="131" spans="2:4" ht="15.75">
      <c r="B131" s="3">
        <f t="shared" si="8"/>
        <v>7.215375318230052</v>
      </c>
      <c r="C131" s="3">
        <f t="shared" si="3"/>
        <v>102.04081632653026</v>
      </c>
      <c r="D131" s="3">
        <f t="shared" si="9"/>
        <v>-153.06122448979454</v>
      </c>
    </row>
    <row r="132" spans="2:4" ht="15.75">
      <c r="B132" s="3">
        <f t="shared" si="8"/>
        <v>7.273098320775892</v>
      </c>
      <c r="C132" s="3">
        <f t="shared" si="3"/>
        <v>102.8571428571425</v>
      </c>
      <c r="D132" s="3">
        <f t="shared" si="9"/>
        <v>-156.34285714285573</v>
      </c>
    </row>
    <row r="133" spans="2:4" ht="15.75">
      <c r="B133" s="3">
        <f t="shared" si="8"/>
        <v>7.330821323321732</v>
      </c>
      <c r="C133" s="3">
        <f t="shared" si="3"/>
        <v>103.67346938775474</v>
      </c>
      <c r="D133" s="3">
        <f t="shared" si="9"/>
        <v>-159.65714285714142</v>
      </c>
    </row>
    <row r="134" spans="2:4" ht="15.75">
      <c r="B134" s="3">
        <f t="shared" si="8"/>
        <v>7.3885443258675725</v>
      </c>
      <c r="C134" s="3">
        <f t="shared" si="3"/>
        <v>104.48979591836698</v>
      </c>
      <c r="D134" s="3">
        <f aca="true" t="shared" si="10" ref="D134:D165">yo+u*SIN(q*PI()/180)*t-0.5*g*t^2</f>
        <v>-163.00408163265155</v>
      </c>
    </row>
    <row r="135" spans="2:4" ht="15.75">
      <c r="B135" s="3">
        <f t="shared" si="8"/>
        <v>7.446267328413413</v>
      </c>
      <c r="C135" s="3">
        <f t="shared" si="3"/>
        <v>105.30612244897922</v>
      </c>
      <c r="D135" s="3">
        <f t="shared" si="10"/>
        <v>-166.3836734693862</v>
      </c>
    </row>
    <row r="136" spans="2:4" ht="15.75">
      <c r="B136" s="3">
        <f t="shared" si="8"/>
        <v>7.503990330959253</v>
      </c>
      <c r="C136" s="3">
        <f t="shared" si="3"/>
        <v>106.12244897959145</v>
      </c>
      <c r="D136" s="3">
        <f t="shared" si="10"/>
        <v>-169.79591836734537</v>
      </c>
    </row>
    <row r="137" spans="2:4" ht="15.75">
      <c r="B137" s="3">
        <f t="shared" si="8"/>
        <v>7.561713333505093</v>
      </c>
      <c r="C137" s="3">
        <f t="shared" si="3"/>
        <v>106.9387755102037</v>
      </c>
      <c r="D137" s="3">
        <f t="shared" si="10"/>
        <v>-173.240816326529</v>
      </c>
    </row>
    <row r="138" spans="2:4" ht="15.75">
      <c r="B138" s="3">
        <f t="shared" si="8"/>
        <v>7.619436336050933</v>
      </c>
      <c r="C138" s="3">
        <f t="shared" si="3"/>
        <v>107.75510204081594</v>
      </c>
      <c r="D138" s="3">
        <f t="shared" si="10"/>
        <v>-176.7183673469371</v>
      </c>
    </row>
    <row r="139" spans="2:4" ht="15.75">
      <c r="B139" s="3">
        <f t="shared" si="8"/>
        <v>7.677159338596773</v>
      </c>
      <c r="C139" s="3">
        <f t="shared" si="3"/>
        <v>108.57142857142817</v>
      </c>
      <c r="D139" s="3">
        <f t="shared" si="10"/>
        <v>-180.22857142856975</v>
      </c>
    </row>
    <row r="140" spans="2:4" ht="15.75">
      <c r="B140" s="3">
        <f t="shared" si="8"/>
        <v>7.7348823411426135</v>
      </c>
      <c r="C140" s="3">
        <f t="shared" si="3"/>
        <v>109.38775510204042</v>
      </c>
      <c r="D140" s="3">
        <f t="shared" si="10"/>
        <v>-183.77142857142684</v>
      </c>
    </row>
    <row r="141" spans="2:4" ht="15.75">
      <c r="B141" s="3">
        <f t="shared" si="8"/>
        <v>7.792605343688454</v>
      </c>
      <c r="C141" s="3">
        <f t="shared" si="3"/>
        <v>110.20408163265265</v>
      </c>
      <c r="D141" s="3">
        <f t="shared" si="10"/>
        <v>-187.34693877550842</v>
      </c>
    </row>
    <row r="142" spans="2:4" ht="15.75">
      <c r="B142" s="3">
        <f t="shared" si="8"/>
        <v>7.850328346234294</v>
      </c>
      <c r="C142" s="3">
        <f t="shared" si="3"/>
        <v>111.02040816326489</v>
      </c>
      <c r="D142" s="3">
        <f t="shared" si="10"/>
        <v>-190.95510204081452</v>
      </c>
    </row>
    <row r="143" spans="2:4" ht="15.75">
      <c r="B143" s="3">
        <f t="shared" si="8"/>
        <v>7.908051348780134</v>
      </c>
      <c r="C143" s="3">
        <f t="shared" si="3"/>
        <v>111.83673469387713</v>
      </c>
      <c r="D143" s="3">
        <f t="shared" si="10"/>
        <v>-194.59591836734506</v>
      </c>
    </row>
    <row r="144" spans="2:4" ht="15.75">
      <c r="B144" s="3">
        <f t="shared" si="8"/>
        <v>7.965774351325974</v>
      </c>
      <c r="C144" s="3">
        <f t="shared" si="3"/>
        <v>112.65306122448936</v>
      </c>
      <c r="D144" s="3">
        <f t="shared" si="10"/>
        <v>-198.26938775510013</v>
      </c>
    </row>
    <row r="145" spans="2:4" ht="15.75">
      <c r="B145" s="3">
        <f t="shared" si="8"/>
        <v>8.023497353871814</v>
      </c>
      <c r="C145" s="3">
        <f t="shared" si="3"/>
        <v>113.46938775510161</v>
      </c>
      <c r="D145" s="3">
        <f t="shared" si="10"/>
        <v>-201.97551020407968</v>
      </c>
    </row>
    <row r="146" spans="2:4" ht="15.75">
      <c r="B146" s="3">
        <f t="shared" si="8"/>
        <v>8.081220356417655</v>
      </c>
      <c r="C146" s="3">
        <f t="shared" si="3"/>
        <v>114.28571428571385</v>
      </c>
      <c r="D146" s="3">
        <f t="shared" si="10"/>
        <v>-205.71428571428368</v>
      </c>
    </row>
    <row r="147" spans="2:4" ht="15.75">
      <c r="B147" s="3">
        <f t="shared" si="8"/>
        <v>8.138943358963495</v>
      </c>
      <c r="C147" s="3">
        <f t="shared" si="3"/>
        <v>115.10204081632608</v>
      </c>
      <c r="D147" s="3">
        <f t="shared" si="10"/>
        <v>-209.48571428571222</v>
      </c>
    </row>
    <row r="148" spans="2:4" ht="15.75">
      <c r="B148" s="3">
        <f aca="true" t="shared" si="11" ref="B148:B173">B147+TOF/50</f>
        <v>8.196666361509335</v>
      </c>
      <c r="C148" s="3">
        <f t="shared" si="3"/>
        <v>115.91836734693833</v>
      </c>
      <c r="D148" s="3">
        <f t="shared" si="10"/>
        <v>-213.28979591836523</v>
      </c>
    </row>
    <row r="149" spans="2:4" ht="15.75">
      <c r="B149" s="3">
        <f t="shared" si="11"/>
        <v>8.254389364055175</v>
      </c>
      <c r="C149" s="3">
        <f t="shared" si="3"/>
        <v>116.73469387755055</v>
      </c>
      <c r="D149" s="3">
        <f t="shared" si="10"/>
        <v>-217.12653061224276</v>
      </c>
    </row>
    <row r="150" spans="2:4" ht="15.75">
      <c r="B150" s="3">
        <f t="shared" si="11"/>
        <v>8.312112366601015</v>
      </c>
      <c r="C150" s="3">
        <f t="shared" si="3"/>
        <v>117.5510204081628</v>
      </c>
      <c r="D150" s="3">
        <f t="shared" si="10"/>
        <v>-220.9959183673447</v>
      </c>
    </row>
    <row r="151" spans="2:4" ht="15.75">
      <c r="B151" s="3">
        <f t="shared" si="11"/>
        <v>8.369835369146855</v>
      </c>
      <c r="C151" s="3">
        <f t="shared" si="3"/>
        <v>118.36734693877504</v>
      </c>
      <c r="D151" s="3">
        <f t="shared" si="10"/>
        <v>-224.89795918367122</v>
      </c>
    </row>
    <row r="152" spans="2:4" ht="15.75">
      <c r="B152" s="3">
        <f t="shared" si="11"/>
        <v>8.427558371692696</v>
      </c>
      <c r="C152" s="3">
        <f t="shared" si="3"/>
        <v>119.18367346938727</v>
      </c>
      <c r="D152" s="3">
        <f t="shared" si="10"/>
        <v>-228.83265306122223</v>
      </c>
    </row>
    <row r="153" spans="2:4" ht="15.75">
      <c r="B153" s="3">
        <f t="shared" si="11"/>
        <v>8.485281374238536</v>
      </c>
      <c r="C153" s="3">
        <f t="shared" si="3"/>
        <v>119.99999999999952</v>
      </c>
      <c r="D153" s="3">
        <f t="shared" si="10"/>
        <v>-232.79999999999768</v>
      </c>
    </row>
    <row r="154" spans="2:4" ht="15.75">
      <c r="B154" s="3">
        <f t="shared" si="11"/>
        <v>8.543004376784376</v>
      </c>
      <c r="C154" s="3">
        <f t="shared" si="3"/>
        <v>120.81632653061176</v>
      </c>
      <c r="D154" s="3">
        <f t="shared" si="10"/>
        <v>-236.7999999999976</v>
      </c>
    </row>
    <row r="155" spans="2:4" ht="15.75">
      <c r="B155" s="3">
        <f t="shared" si="11"/>
        <v>8.600727379330216</v>
      </c>
      <c r="C155" s="3">
        <f t="shared" si="3"/>
        <v>121.63265306122399</v>
      </c>
      <c r="D155" s="3">
        <f t="shared" si="10"/>
        <v>-240.83265306122203</v>
      </c>
    </row>
    <row r="156" spans="2:4" ht="15.75">
      <c r="B156" s="3">
        <f t="shared" si="11"/>
        <v>8.658450381876056</v>
      </c>
      <c r="C156" s="3">
        <f t="shared" si="3"/>
        <v>122.44897959183623</v>
      </c>
      <c r="D156" s="3">
        <f t="shared" si="10"/>
        <v>-244.89795918367093</v>
      </c>
    </row>
    <row r="157" spans="2:4" ht="15.75">
      <c r="B157" s="3">
        <f t="shared" si="11"/>
        <v>8.716173384421896</v>
      </c>
      <c r="C157" s="3">
        <f t="shared" si="3"/>
        <v>123.26530612244846</v>
      </c>
      <c r="D157" s="3">
        <f t="shared" si="10"/>
        <v>-248.99591836734436</v>
      </c>
    </row>
    <row r="158" spans="2:4" ht="15.75">
      <c r="B158" s="3">
        <f t="shared" si="11"/>
        <v>8.773896386967737</v>
      </c>
      <c r="C158" s="3">
        <f t="shared" si="3"/>
        <v>124.08163265306071</v>
      </c>
      <c r="D158" s="3">
        <f t="shared" si="10"/>
        <v>-253.12653061224233</v>
      </c>
    </row>
    <row r="159" spans="2:4" ht="15.75">
      <c r="B159" s="3">
        <f t="shared" si="11"/>
        <v>8.831619389513577</v>
      </c>
      <c r="C159" s="3">
        <f t="shared" si="3"/>
        <v>124.89795918367295</v>
      </c>
      <c r="D159" s="3">
        <f t="shared" si="10"/>
        <v>-257.28979591836475</v>
      </c>
    </row>
    <row r="160" spans="2:4" ht="15.75">
      <c r="B160" s="3">
        <f t="shared" si="11"/>
        <v>8.889342392059417</v>
      </c>
      <c r="C160" s="3">
        <f t="shared" si="3"/>
        <v>125.71428571428518</v>
      </c>
      <c r="D160" s="3">
        <f t="shared" si="10"/>
        <v>-261.4857142857116</v>
      </c>
    </row>
    <row r="161" spans="2:4" ht="15.75">
      <c r="B161" s="3">
        <f t="shared" si="11"/>
        <v>8.947065394605257</v>
      </c>
      <c r="C161" s="3">
        <f t="shared" si="3"/>
        <v>126.53061224489743</v>
      </c>
      <c r="D161" s="3">
        <f t="shared" si="10"/>
        <v>-265.71428571428294</v>
      </c>
    </row>
    <row r="162" spans="2:4" ht="15.75">
      <c r="B162" s="3">
        <f t="shared" si="11"/>
        <v>9.004788397151097</v>
      </c>
      <c r="C162" s="3">
        <f t="shared" si="3"/>
        <v>127.34693877550967</v>
      </c>
      <c r="D162" s="3">
        <f t="shared" si="10"/>
        <v>-269.9755102040789</v>
      </c>
    </row>
    <row r="163" spans="2:4" ht="15.75">
      <c r="B163" s="3">
        <f t="shared" si="11"/>
        <v>9.062511399696938</v>
      </c>
      <c r="C163" s="3">
        <f t="shared" si="3"/>
        <v>128.1632653061219</v>
      </c>
      <c r="D163" s="3">
        <f t="shared" si="10"/>
        <v>-274.26938775509916</v>
      </c>
    </row>
    <row r="164" spans="2:4" ht="15.75">
      <c r="B164" s="3">
        <f t="shared" si="11"/>
        <v>9.120234402242778</v>
      </c>
      <c r="C164" s="3">
        <f t="shared" si="3"/>
        <v>128.97959183673413</v>
      </c>
      <c r="D164" s="3">
        <f t="shared" si="10"/>
        <v>-278.59591836734404</v>
      </c>
    </row>
    <row r="165" spans="2:4" ht="15.75">
      <c r="B165" s="3">
        <f t="shared" si="11"/>
        <v>9.177957404788618</v>
      </c>
      <c r="C165" s="3">
        <f t="shared" si="3"/>
        <v>129.7959183673464</v>
      </c>
      <c r="D165" s="3">
        <f t="shared" si="10"/>
        <v>-282.9551020408134</v>
      </c>
    </row>
    <row r="166" spans="2:4" ht="15.75">
      <c r="B166" s="3">
        <f t="shared" si="11"/>
        <v>9.235680407334458</v>
      </c>
      <c r="C166" s="3">
        <f t="shared" si="3"/>
        <v>130.61224489795862</v>
      </c>
      <c r="D166" s="3">
        <f aca="true" t="shared" si="12" ref="D166:D173">yo+u*SIN(q*PI()/180)*t-0.5*g*t^2</f>
        <v>-287.34693877550717</v>
      </c>
    </row>
    <row r="167" spans="2:4" ht="15.75">
      <c r="B167" s="3">
        <f t="shared" si="11"/>
        <v>9.293403409880298</v>
      </c>
      <c r="C167" s="3">
        <f t="shared" si="3"/>
        <v>131.42857142857085</v>
      </c>
      <c r="D167" s="3">
        <f t="shared" si="12"/>
        <v>-291.77142857142553</v>
      </c>
    </row>
    <row r="168" spans="2:4" ht="15.75">
      <c r="B168" s="3">
        <f t="shared" si="11"/>
        <v>9.351126412426138</v>
      </c>
      <c r="C168" s="3">
        <f t="shared" si="3"/>
        <v>132.2448979591831</v>
      </c>
      <c r="D168" s="3">
        <f t="shared" si="12"/>
        <v>-296.2285714285682</v>
      </c>
    </row>
    <row r="169" spans="2:4" ht="15.75">
      <c r="B169" s="3">
        <f t="shared" si="11"/>
        <v>9.408849414971979</v>
      </c>
      <c r="C169" s="3">
        <f t="shared" si="3"/>
        <v>133.06122448979534</v>
      </c>
      <c r="D169" s="3">
        <f t="shared" si="12"/>
        <v>-300.71836734693557</v>
      </c>
    </row>
    <row r="170" spans="2:4" ht="15.75">
      <c r="B170" s="3">
        <f t="shared" si="11"/>
        <v>9.466572417517819</v>
      </c>
      <c r="C170" s="3">
        <f t="shared" si="3"/>
        <v>133.87755102040757</v>
      </c>
      <c r="D170" s="3">
        <f t="shared" si="12"/>
        <v>-305.24081632652735</v>
      </c>
    </row>
    <row r="171" spans="2:4" ht="15.75">
      <c r="B171" s="3">
        <f t="shared" si="11"/>
        <v>9.524295420063659</v>
      </c>
      <c r="C171" s="3">
        <f t="shared" si="3"/>
        <v>134.69387755101982</v>
      </c>
      <c r="D171" s="3">
        <f t="shared" si="12"/>
        <v>-309.79591836734363</v>
      </c>
    </row>
    <row r="172" spans="2:4" ht="15.75">
      <c r="B172" s="3">
        <f t="shared" si="11"/>
        <v>9.582018422609499</v>
      </c>
      <c r="C172" s="3">
        <f t="shared" si="3"/>
        <v>135.51020408163205</v>
      </c>
      <c r="D172" s="3">
        <f t="shared" si="12"/>
        <v>-314.3836734693844</v>
      </c>
    </row>
    <row r="173" spans="2:4" ht="15.75">
      <c r="B173" s="3">
        <f t="shared" si="11"/>
        <v>9.63974142515534</v>
      </c>
      <c r="C173" s="3">
        <f t="shared" si="3"/>
        <v>136.32653061224428</v>
      </c>
      <c r="D173" s="3">
        <f t="shared" si="12"/>
        <v>-319.0040816326497</v>
      </c>
    </row>
  </sheetData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sfcc</dc:creator>
  <cp:keywords/>
  <dc:description/>
  <cp:lastModifiedBy>kmtang</cp:lastModifiedBy>
  <cp:lastPrinted>2010-05-05T02:26:14Z</cp:lastPrinted>
  <dcterms:created xsi:type="dcterms:W3CDTF">2004-09-24T15:09:06Z</dcterms:created>
  <dcterms:modified xsi:type="dcterms:W3CDTF">2010-05-05T02:33:33Z</dcterms:modified>
  <cp:category/>
  <cp:version/>
  <cp:contentType/>
  <cp:contentStatus/>
</cp:coreProperties>
</file>